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6835" windowHeight="138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1" l="1"/>
  <c r="B17" i="1" s="1"/>
  <c r="B23" i="1"/>
  <c r="B15" i="1" l="1"/>
  <c r="B18" i="1"/>
  <c r="B26" i="1" s="1"/>
  <c r="B27" i="1" s="1"/>
  <c r="B34" i="1" s="1"/>
  <c r="B35" i="1" s="1"/>
</calcChain>
</file>

<file path=xl/sharedStrings.xml><?xml version="1.0" encoding="utf-8"?>
<sst xmlns="http://schemas.openxmlformats.org/spreadsheetml/2006/main" count="45" uniqueCount="36">
  <si>
    <t>Total number of files</t>
  </si>
  <si>
    <t>ExcelPipe/WordPipe/PowerPointPipe timing calculator</t>
  </si>
  <si>
    <t>Time to restart Microsoft Office application</t>
  </si>
  <si>
    <t>Restart Office Application (Word, Excel or PowerPoint) every XX document</t>
  </si>
  <si>
    <t>Time for restarts</t>
  </si>
  <si>
    <t>sec</t>
  </si>
  <si>
    <t>Average time to retrieve file (network latency)</t>
  </si>
  <si>
    <t>Average Time to process (depends on size of file and number of search/replace phrases)</t>
  </si>
  <si>
    <t>Average time to save file (network latency)</t>
  </si>
  <si>
    <t>Total file processing time</t>
  </si>
  <si>
    <t>Total time overall</t>
  </si>
  <si>
    <t>hours</t>
  </si>
  <si>
    <t>Number of workstations allocated</t>
  </si>
  <si>
    <t>Number of servers allocated (factored 10x faster)</t>
  </si>
  <si>
    <t>Total time per computer (workstation or server)</t>
  </si>
  <si>
    <t>days</t>
  </si>
  <si>
    <t>Average file size</t>
  </si>
  <si>
    <t>MB</t>
  </si>
  <si>
    <t>General job description</t>
  </si>
  <si>
    <t>Network timings</t>
  </si>
  <si>
    <t>Restart Control</t>
  </si>
  <si>
    <t>Total Time</t>
  </si>
  <si>
    <t>Job load division</t>
  </si>
  <si>
    <t>Completion time</t>
  </si>
  <si>
    <t>Metric</t>
  </si>
  <si>
    <t>Description</t>
  </si>
  <si>
    <t>Units</t>
  </si>
  <si>
    <t>Total file size (1 TB = 1000000 MB)</t>
  </si>
  <si>
    <t>Read from network at 10ms/MB</t>
  </si>
  <si>
    <t>Write to network at 10ms/MB</t>
  </si>
  <si>
    <t>Read from HDD at 30ms/MB</t>
  </si>
  <si>
    <t>Write to HDD at 90ms/MB (3x slower)</t>
  </si>
  <si>
    <t>Ballpark figures</t>
  </si>
  <si>
    <t>For search and replace across vast document collections</t>
  </si>
  <si>
    <t>Copyright © DataMystic 2012</t>
  </si>
  <si>
    <t>http://www.datamystic.com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</si>
</sst>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43" fontId="0" fillId="0" borderId="0" xfId="1" applyNumberFormat="1" applyFont="1"/>
    <xf numFmtId="165" fontId="2" fillId="0" borderId="0" xfId="1" applyNumberFormat="1" applyFont="1"/>
    <xf numFmtId="0" fontId="2" fillId="0" borderId="0" xfId="0" applyFont="1"/>
    <xf numFmtId="43" fontId="2" fillId="0" borderId="0" xfId="1" applyNumberFormat="1" applyFont="1"/>
    <xf numFmtId="165" fontId="3" fillId="0" borderId="0" xfId="1" applyNumberFormat="1" applyFont="1"/>
    <xf numFmtId="0" fontId="4" fillId="0" borderId="0" xfId="0" applyFont="1"/>
    <xf numFmtId="0" fontId="5" fillId="0" borderId="0" xfId="2"/>
    <xf numFmtId="165" fontId="6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myst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G5" sqref="G5"/>
    </sheetView>
  </sheetViews>
  <sheetFormatPr defaultRowHeight="15" x14ac:dyDescent="0.25"/>
  <cols>
    <col min="1" max="1" width="14.28515625" style="2" bestFit="1" customWidth="1"/>
    <col min="2" max="2" width="14.28515625" style="2" customWidth="1"/>
  </cols>
  <sheetData>
    <row r="1" spans="1:13" ht="23.25" x14ac:dyDescent="0.35">
      <c r="A1" s="10" t="s">
        <v>1</v>
      </c>
    </row>
    <row r="2" spans="1:13" x14ac:dyDescent="0.25">
      <c r="A2" s="2" t="s">
        <v>33</v>
      </c>
    </row>
    <row r="4" spans="1:13" x14ac:dyDescent="0.25">
      <c r="A4" s="2" t="s">
        <v>34</v>
      </c>
      <c r="C4" s="9" t="s">
        <v>35</v>
      </c>
    </row>
    <row r="5" spans="1:13" x14ac:dyDescent="0.25">
      <c r="C5" s="9"/>
    </row>
    <row r="7" spans="1:13" x14ac:dyDescent="0.25">
      <c r="B7" s="8" t="s">
        <v>24</v>
      </c>
      <c r="C7" s="8" t="s">
        <v>26</v>
      </c>
      <c r="D7" s="8" t="s">
        <v>25</v>
      </c>
    </row>
    <row r="9" spans="1:13" ht="17.25" x14ac:dyDescent="0.4">
      <c r="A9" s="7" t="s">
        <v>18</v>
      </c>
      <c r="C9" s="2"/>
    </row>
    <row r="10" spans="1:13" x14ac:dyDescent="0.25">
      <c r="B10" s="2">
        <v>10000000</v>
      </c>
      <c r="C10" s="2"/>
      <c r="D10" s="2" t="s">
        <v>0</v>
      </c>
    </row>
    <row r="11" spans="1:13" x14ac:dyDescent="0.25">
      <c r="B11" s="2">
        <v>10000000</v>
      </c>
      <c r="C11" s="2" t="s">
        <v>17</v>
      </c>
      <c r="D11" s="2" t="s">
        <v>27</v>
      </c>
    </row>
    <row r="12" spans="1:13" x14ac:dyDescent="0.25">
      <c r="B12" s="1">
        <f>B11/B10</f>
        <v>1</v>
      </c>
      <c r="C12" s="2" t="s">
        <v>17</v>
      </c>
      <c r="D12" s="2" t="s">
        <v>16</v>
      </c>
    </row>
    <row r="13" spans="1:13" x14ac:dyDescent="0.25">
      <c r="B13" s="1"/>
      <c r="C13" s="2"/>
      <c r="D13" s="2"/>
    </row>
    <row r="14" spans="1:13" ht="17.25" x14ac:dyDescent="0.4">
      <c r="A14" s="7" t="s">
        <v>19</v>
      </c>
      <c r="B14" s="1"/>
      <c r="C14" s="2"/>
      <c r="D14" s="2"/>
      <c r="M14" s="5" t="s">
        <v>32</v>
      </c>
    </row>
    <row r="15" spans="1:13" x14ac:dyDescent="0.25">
      <c r="B15" s="3">
        <f>B12*(0.03+0.01)</f>
        <v>0.04</v>
      </c>
      <c r="C15" s="2" t="s">
        <v>5</v>
      </c>
      <c r="D15" t="s">
        <v>6</v>
      </c>
      <c r="M15" t="s">
        <v>30</v>
      </c>
    </row>
    <row r="16" spans="1:13" x14ac:dyDescent="0.25">
      <c r="B16" s="3">
        <v>0.5</v>
      </c>
      <c r="C16" s="2" t="s">
        <v>5</v>
      </c>
      <c r="D16" t="s">
        <v>7</v>
      </c>
      <c r="M16" t="s">
        <v>28</v>
      </c>
    </row>
    <row r="17" spans="1:13" x14ac:dyDescent="0.25">
      <c r="B17" s="3">
        <f>B12*(0.01+0.09)</f>
        <v>9.9999999999999992E-2</v>
      </c>
      <c r="C17" s="2" t="s">
        <v>5</v>
      </c>
      <c r="D17" t="s">
        <v>8</v>
      </c>
      <c r="M17" t="s">
        <v>29</v>
      </c>
    </row>
    <row r="18" spans="1:13" x14ac:dyDescent="0.25">
      <c r="B18" s="4">
        <f>B10*(B15+B16+B17)</f>
        <v>6400000</v>
      </c>
      <c r="C18" s="4" t="s">
        <v>5</v>
      </c>
      <c r="D18" s="5" t="s">
        <v>9</v>
      </c>
      <c r="M18" t="s">
        <v>31</v>
      </c>
    </row>
    <row r="19" spans="1:13" x14ac:dyDescent="0.25">
      <c r="C19" s="2"/>
    </row>
    <row r="20" spans="1:13" ht="17.25" x14ac:dyDescent="0.4">
      <c r="A20" s="7" t="s">
        <v>20</v>
      </c>
      <c r="C20" s="2"/>
    </row>
    <row r="21" spans="1:13" x14ac:dyDescent="0.25">
      <c r="B21" s="2">
        <v>1000</v>
      </c>
      <c r="C21" s="2"/>
      <c r="D21" t="s">
        <v>3</v>
      </c>
    </row>
    <row r="22" spans="1:13" x14ac:dyDescent="0.25">
      <c r="B22" s="2">
        <v>5</v>
      </c>
      <c r="C22" s="2" t="s">
        <v>5</v>
      </c>
      <c r="D22" t="s">
        <v>2</v>
      </c>
    </row>
    <row r="23" spans="1:13" x14ac:dyDescent="0.25">
      <c r="B23" s="4">
        <f>B10/B21*B22</f>
        <v>50000</v>
      </c>
      <c r="C23" s="4" t="s">
        <v>5</v>
      </c>
      <c r="D23" s="5" t="s">
        <v>4</v>
      </c>
    </row>
    <row r="24" spans="1:13" x14ac:dyDescent="0.25">
      <c r="C24" s="2"/>
    </row>
    <row r="25" spans="1:13" ht="17.25" x14ac:dyDescent="0.4">
      <c r="A25" s="7" t="s">
        <v>21</v>
      </c>
      <c r="C25" s="2"/>
    </row>
    <row r="26" spans="1:13" x14ac:dyDescent="0.25">
      <c r="B26" s="2">
        <f>B18+B23</f>
        <v>6450000</v>
      </c>
      <c r="C26" s="2" t="s">
        <v>5</v>
      </c>
      <c r="D26" t="s">
        <v>10</v>
      </c>
    </row>
    <row r="27" spans="1:13" x14ac:dyDescent="0.25">
      <c r="B27" s="6">
        <f>B26/60/60</f>
        <v>1791.6666666666667</v>
      </c>
      <c r="C27" s="4" t="s">
        <v>11</v>
      </c>
      <c r="D27" t="s">
        <v>10</v>
      </c>
    </row>
    <row r="28" spans="1:13" x14ac:dyDescent="0.25">
      <c r="C28" s="2"/>
    </row>
    <row r="29" spans="1:13" ht="17.25" x14ac:dyDescent="0.4">
      <c r="A29" s="7" t="s">
        <v>22</v>
      </c>
      <c r="C29" s="2"/>
    </row>
    <row r="30" spans="1:13" x14ac:dyDescent="0.25">
      <c r="B30" s="2">
        <v>10</v>
      </c>
      <c r="C30" t="s">
        <v>13</v>
      </c>
    </row>
    <row r="31" spans="1:13" x14ac:dyDescent="0.25">
      <c r="B31" s="2">
        <v>3</v>
      </c>
      <c r="C31" t="s">
        <v>12</v>
      </c>
    </row>
    <row r="32" spans="1:13" x14ac:dyDescent="0.25">
      <c r="C32" s="2"/>
    </row>
    <row r="33" spans="1:4" ht="17.25" x14ac:dyDescent="0.4">
      <c r="A33" s="7" t="s">
        <v>23</v>
      </c>
      <c r="C33" s="2"/>
    </row>
    <row r="34" spans="1:4" x14ac:dyDescent="0.25">
      <c r="B34" s="3">
        <f>B27/(10*B30+B31)</f>
        <v>17.394822006472491</v>
      </c>
      <c r="C34" s="2" t="s">
        <v>11</v>
      </c>
      <c r="D34" s="2" t="s">
        <v>14</v>
      </c>
    </row>
    <row r="35" spans="1:4" x14ac:dyDescent="0.25">
      <c r="B35" s="3">
        <f>B34/24</f>
        <v>0.72478425026968718</v>
      </c>
      <c r="C35" s="2" t="s">
        <v>15</v>
      </c>
      <c r="D35" s="2"/>
    </row>
  </sheetData>
  <hyperlinks>
    <hyperlink ref="C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DataMystic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Carter</dc:creator>
  <cp:lastModifiedBy>Simon Carter</cp:lastModifiedBy>
  <dcterms:created xsi:type="dcterms:W3CDTF">2012-05-22T00:47:42Z</dcterms:created>
  <dcterms:modified xsi:type="dcterms:W3CDTF">2012-05-22T01:17:43Z</dcterms:modified>
</cp:coreProperties>
</file>